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UserData$\hmulder\My Documents\enschede\VM 2 algemeen\VMR map\Stagemap VMR klas 3\"/>
    </mc:Choice>
  </mc:AlternateContent>
  <bookViews>
    <workbookView xWindow="360" yWindow="480" windowWidth="11340" windowHeight="5832"/>
  </bookViews>
  <sheets>
    <sheet name="Basis Jaarplanning klas 1" sheetId="1" r:id="rId1"/>
    <sheet name="Blad1" sheetId="2" r:id="rId2"/>
  </sheets>
  <definedNames>
    <definedName name="_xlnm.Print_Area" localSheetId="0">'Basis Jaarplanning klas 1'!$A$1:$M$68</definedName>
  </definedNames>
  <calcPr calcId="162913"/>
</workbook>
</file>

<file path=xl/calcChain.xml><?xml version="1.0" encoding="utf-8"?>
<calcChain xmlns="http://schemas.openxmlformats.org/spreadsheetml/2006/main">
  <c r="B27" i="1" l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D54" i="1"/>
  <c r="J52" i="1"/>
  <c r="J42" i="1"/>
  <c r="J34" i="1"/>
  <c r="J25" i="1"/>
  <c r="J15" i="1"/>
  <c r="K52" i="1"/>
  <c r="K42" i="1"/>
  <c r="K34" i="1"/>
  <c r="K25" i="1"/>
  <c r="K15" i="1"/>
  <c r="F54" i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D56" i="1" l="1"/>
</calcChain>
</file>

<file path=xl/comments1.xml><?xml version="1.0" encoding="utf-8"?>
<comments xmlns="http://schemas.openxmlformats.org/spreadsheetml/2006/main">
  <authors>
    <author>Marion Bartelink</author>
    <author>Jan ter Horst</author>
    <author>Bas Boonk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Marion Bartelink:</t>
        </r>
        <r>
          <rPr>
            <sz val="9"/>
            <color indexed="81"/>
            <rFont val="Tahoma"/>
            <family val="2"/>
          </rPr>
          <t xml:space="preserve">
Herfstvakantie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Marion Bartelink:</t>
        </r>
        <r>
          <rPr>
            <sz val="9"/>
            <color indexed="81"/>
            <rFont val="Tahoma"/>
            <family val="2"/>
          </rPr>
          <t xml:space="preserve">
Kerstvakantie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Marion Bartelink:</t>
        </r>
        <r>
          <rPr>
            <sz val="9"/>
            <color indexed="81"/>
            <rFont val="Tahoma"/>
            <family val="2"/>
          </rPr>
          <t xml:space="preserve">
Voorjaarsvakantie</t>
        </r>
      </text>
    </comment>
    <comment ref="H39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Goede vrijdag
</t>
        </r>
      </text>
    </comment>
    <comment ref="D40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2e Paasdag </t>
        </r>
      </text>
    </comment>
    <comment ref="D41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meivakantie</t>
        </r>
      </text>
    </comment>
    <comment ref="G41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Koningsdag</t>
        </r>
      </text>
    </comment>
    <comment ref="H42" authorId="1" shapeId="0">
      <text>
        <r>
          <rPr>
            <b/>
            <sz val="9"/>
            <color indexed="81"/>
            <rFont val="Tahoma"/>
            <charset val="1"/>
          </rPr>
          <t>Jan ter Horst:</t>
        </r>
        <r>
          <rPr>
            <sz val="9"/>
            <color indexed="81"/>
            <rFont val="Tahoma"/>
            <charset val="1"/>
          </rPr>
          <t xml:space="preserve">
5 mei bevrijdingsdag</t>
        </r>
      </text>
    </comment>
    <comment ref="G45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Hemelvaartsdag</t>
        </r>
      </text>
    </comment>
    <comment ref="D47" authorId="1" shapeId="0">
      <text>
        <r>
          <rPr>
            <b/>
            <sz val="9"/>
            <color indexed="81"/>
            <rFont val="Tahoma"/>
            <family val="2"/>
          </rPr>
          <t>Jan ter Horst:</t>
        </r>
        <r>
          <rPr>
            <sz val="9"/>
            <color indexed="81"/>
            <rFont val="Tahoma"/>
            <family val="2"/>
          </rPr>
          <t xml:space="preserve">
2e Pinksterdag</t>
        </r>
      </text>
    </comment>
    <comment ref="D52" authorId="2" shapeId="0">
      <text>
        <r>
          <rPr>
            <b/>
            <sz val="9"/>
            <color indexed="81"/>
            <rFont val="Tahoma"/>
            <charset val="1"/>
          </rPr>
          <t>Bas Boonk:</t>
        </r>
        <r>
          <rPr>
            <sz val="9"/>
            <color indexed="81"/>
            <rFont val="Tahoma"/>
            <charset val="1"/>
          </rPr>
          <t xml:space="preserve">
Diploma</t>
        </r>
      </text>
    </comment>
  </commentList>
</comments>
</file>

<file path=xl/sharedStrings.xml><?xml version="1.0" encoding="utf-8"?>
<sst xmlns="http://schemas.openxmlformats.org/spreadsheetml/2006/main" count="179" uniqueCount="55">
  <si>
    <t>Week</t>
  </si>
  <si>
    <t>Datum</t>
  </si>
  <si>
    <t>Jaarrooster</t>
  </si>
  <si>
    <t>nr</t>
  </si>
  <si>
    <t>maand.</t>
  </si>
  <si>
    <t>dinsdag</t>
  </si>
  <si>
    <t>woensd.</t>
  </si>
  <si>
    <t>dondd.</t>
  </si>
  <si>
    <t xml:space="preserve">vrijdag </t>
  </si>
  <si>
    <t>Dipl.</t>
  </si>
  <si>
    <t>School uren</t>
  </si>
  <si>
    <t>Aantal BPV uren</t>
  </si>
  <si>
    <t>X</t>
  </si>
  <si>
    <t>V</t>
  </si>
  <si>
    <t>BPV</t>
  </si>
  <si>
    <t>Vakantie</t>
  </si>
  <si>
    <t>Diploma-uitreiking</t>
  </si>
  <si>
    <t>S</t>
  </si>
  <si>
    <t>1e periode</t>
  </si>
  <si>
    <t>2e periode</t>
  </si>
  <si>
    <t>3e periode</t>
  </si>
  <si>
    <t>4e periode</t>
  </si>
  <si>
    <t>5e periode</t>
  </si>
  <si>
    <t>Periodes</t>
  </si>
  <si>
    <t>Totaal</t>
  </si>
  <si>
    <t>Planning cumulatief</t>
  </si>
  <si>
    <t>BOT</t>
  </si>
  <si>
    <t>Aantal BOT uren</t>
  </si>
  <si>
    <t>BPV = 7 uur per dag</t>
  </si>
  <si>
    <t>Startdag (Klas 1 introductie)</t>
  </si>
  <si>
    <t>Werkconferenties docenten</t>
  </si>
  <si>
    <t>Maandag 29 augustus</t>
  </si>
  <si>
    <t>Maandag 9 januari</t>
  </si>
  <si>
    <t>Donderdag 13 juli</t>
  </si>
  <si>
    <t>Dinsdag 8 november</t>
  </si>
  <si>
    <t>Woensdag 8 maart</t>
  </si>
  <si>
    <t>Woensdag 7 juni</t>
  </si>
  <si>
    <t>4 uur AVO</t>
  </si>
  <si>
    <t>2 uur AVO en 5 uur Beroepsgericht</t>
  </si>
  <si>
    <t>6 uur Beroepsgericht en 1 uur coaching</t>
  </si>
  <si>
    <t xml:space="preserve">Kamp </t>
  </si>
  <si>
    <t>K</t>
  </si>
  <si>
    <t>Basis Jaarplanning 2016-2017 Groen niveau 2</t>
  </si>
  <si>
    <t>PVB afname en stage; achterstanden wegwerken op school.</t>
  </si>
  <si>
    <t>VMR4 V1  VMR4 V2   &amp;  EG 2.1  EG 2.2</t>
  </si>
  <si>
    <t>Rep.</t>
  </si>
  <si>
    <t>ex training</t>
  </si>
  <si>
    <t>Ex. Ned.</t>
  </si>
  <si>
    <t>Engels</t>
  </si>
  <si>
    <t>Uitje</t>
  </si>
  <si>
    <t>In deze integrale opdracht assisteer je bij het uitvoeren van aanleg- en onderhoudswerkzaamheden verhardingen.VCA Snoeien laanbomen/ veilig werken langs de weg</t>
  </si>
  <si>
    <t>In deze integrale opdracht voer je onderhoud van landschappelijke beplanting uit. Bosmaaier en MKZ en snoeien laanbomen. Makita/ Dolmar</t>
  </si>
  <si>
    <t>In deze integrale opdracht voer je aanleg van gazon/gras/beplanting uit. Onderhouden machines</t>
  </si>
  <si>
    <t>In deze integrale opdracht voer je aanleg- en onderhoudswerkzaamheden van vijvers en waterpartijen  uit.</t>
  </si>
  <si>
    <t>In deze integrale opdracht assisteer je bij het najaar onderhoud in een tuin.
VCA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</si>
</sst>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name val="Arial"/>
      <family val="2"/>
    </font>
    <font>
      <b/>
      <sz val="12"/>
      <color theme="1"/>
      <name val="Arial Black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rgb="FF21212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22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43CBA"/>
        <bgColor indexed="64"/>
      </patternFill>
    </fill>
    <fill>
      <patternFill patternType="solid">
        <fgColor rgb="FFE31DBD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top"/>
    </xf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0" fontId="14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16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" fontId="7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11" borderId="28" xfId="0" applyFont="1" applyFill="1" applyBorder="1" applyAlignment="1">
      <alignment vertical="center" textRotation="180"/>
    </xf>
    <xf numFmtId="0" fontId="15" fillId="0" borderId="28" xfId="0" applyFont="1" applyFill="1" applyBorder="1" applyAlignment="1">
      <alignment vertical="center" textRotation="180"/>
    </xf>
    <xf numFmtId="0" fontId="15" fillId="7" borderId="24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0" fillId="0" borderId="20" xfId="0" applyBorder="1" applyAlignment="1"/>
    <xf numFmtId="0" fontId="0" fillId="0" borderId="21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20" fillId="7" borderId="37" xfId="0" applyFont="1" applyFill="1" applyBorder="1" applyAlignment="1">
      <alignment horizontal="center"/>
    </xf>
    <xf numFmtId="0" fontId="20" fillId="7" borderId="38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7" xfId="0" applyBorder="1"/>
    <xf numFmtId="0" fontId="17" fillId="7" borderId="28" xfId="0" applyFont="1" applyFill="1" applyBorder="1" applyAlignment="1">
      <alignment textRotation="180"/>
    </xf>
    <xf numFmtId="0" fontId="0" fillId="0" borderId="39" xfId="0" applyBorder="1"/>
    <xf numFmtId="0" fontId="0" fillId="0" borderId="2" xfId="0" applyBorder="1"/>
    <xf numFmtId="0" fontId="0" fillId="0" borderId="22" xfId="0" applyBorder="1" applyAlignment="1"/>
    <xf numFmtId="0" fontId="0" fillId="0" borderId="27" xfId="0" applyBorder="1" applyAlignment="1"/>
    <xf numFmtId="0" fontId="0" fillId="0" borderId="29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4" xfId="0" applyBorder="1"/>
    <xf numFmtId="0" fontId="0" fillId="0" borderId="35" xfId="0" applyBorder="1"/>
    <xf numFmtId="16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7" fillId="0" borderId="8" xfId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" fontId="7" fillId="13" borderId="1" xfId="0" applyNumberFormat="1" applyFont="1" applyFill="1" applyBorder="1" applyAlignment="1">
      <alignment horizontal="center"/>
    </xf>
    <xf numFmtId="0" fontId="7" fillId="13" borderId="1" xfId="1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  <xf numFmtId="0" fontId="0" fillId="7" borderId="33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5" fillId="0" borderId="44" xfId="0" applyFont="1" applyBorder="1" applyAlignment="1">
      <alignment vertical="center" textRotation="180"/>
    </xf>
    <xf numFmtId="16" fontId="16" fillId="0" borderId="12" xfId="0" applyNumberFormat="1" applyFont="1" applyBorder="1" applyAlignment="1">
      <alignment horizontal="center"/>
    </xf>
    <xf numFmtId="0" fontId="15" fillId="11" borderId="44" xfId="0" applyFont="1" applyFill="1" applyBorder="1" applyAlignment="1">
      <alignment vertical="center" textRotation="180"/>
    </xf>
    <xf numFmtId="0" fontId="9" fillId="3" borderId="14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1" fillId="0" borderId="0" xfId="0" applyFont="1"/>
    <xf numFmtId="0" fontId="8" fillId="0" borderId="3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7" fillId="14" borderId="3" xfId="1" applyFont="1" applyFill="1" applyBorder="1" applyAlignment="1">
      <alignment horizontal="center"/>
    </xf>
    <xf numFmtId="0" fontId="7" fillId="15" borderId="3" xfId="1" applyFont="1" applyFill="1" applyBorder="1" applyAlignment="1">
      <alignment horizontal="center"/>
    </xf>
    <xf numFmtId="0" fontId="7" fillId="15" borderId="33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7" fillId="12" borderId="1" xfId="1" applyFont="1" applyFill="1" applyBorder="1" applyAlignment="1">
      <alignment horizontal="center"/>
    </xf>
    <xf numFmtId="0" fontId="5" fillId="12" borderId="33" xfId="1" applyFont="1" applyFill="1" applyBorder="1" applyAlignment="1">
      <alignment horizontal="center" vertical="top"/>
    </xf>
    <xf numFmtId="0" fontId="17" fillId="8" borderId="21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 textRotation="180"/>
    </xf>
    <xf numFmtId="0" fontId="15" fillId="8" borderId="23" xfId="0" applyFont="1" applyFill="1" applyBorder="1" applyAlignment="1">
      <alignment horizontal="center" vertical="center" textRotation="180"/>
    </xf>
    <xf numFmtId="0" fontId="15" fillId="8" borderId="9" xfId="0" applyFont="1" applyFill="1" applyBorder="1" applyAlignment="1">
      <alignment horizontal="center" vertical="center"/>
    </xf>
    <xf numFmtId="0" fontId="15" fillId="8" borderId="30" xfId="0" applyFont="1" applyFill="1" applyBorder="1" applyAlignment="1">
      <alignment horizontal="center" vertical="center" textRotation="180"/>
    </xf>
    <xf numFmtId="0" fontId="0" fillId="8" borderId="30" xfId="0" applyFill="1" applyBorder="1"/>
    <xf numFmtId="0" fontId="0" fillId="8" borderId="23" xfId="0" applyFill="1" applyBorder="1"/>
    <xf numFmtId="0" fontId="0" fillId="8" borderId="31" xfId="0" applyFill="1" applyBorder="1"/>
    <xf numFmtId="0" fontId="0" fillId="8" borderId="9" xfId="0" applyFill="1" applyBorder="1"/>
    <xf numFmtId="0" fontId="7" fillId="10" borderId="8" xfId="1" applyFont="1" applyFill="1" applyBorder="1" applyAlignment="1">
      <alignment horizontal="center"/>
    </xf>
    <xf numFmtId="0" fontId="7" fillId="14" borderId="8" xfId="1" applyFont="1" applyFill="1" applyBorder="1" applyAlignment="1">
      <alignment horizontal="center"/>
    </xf>
    <xf numFmtId="0" fontId="21" fillId="0" borderId="0" xfId="0" applyFont="1" applyFill="1" applyBorder="1" applyAlignment="1"/>
    <xf numFmtId="0" fontId="0" fillId="0" borderId="0" xfId="0" applyAlignment="1"/>
    <xf numFmtId="0" fontId="1" fillId="0" borderId="0" xfId="0" applyFont="1" applyBorder="1" applyAlignment="1">
      <alignment horizontal="left" vertical="justify"/>
    </xf>
    <xf numFmtId="0" fontId="1" fillId="0" borderId="0" xfId="0" applyFont="1" applyAlignment="1"/>
    <xf numFmtId="0" fontId="0" fillId="10" borderId="43" xfId="0" applyFont="1" applyFill="1" applyBorder="1" applyAlignment="1">
      <alignment horizontal="left"/>
    </xf>
    <xf numFmtId="0" fontId="0" fillId="10" borderId="34" xfId="0" applyFont="1" applyFill="1" applyBorder="1" applyAlignment="1">
      <alignment horizontal="left"/>
    </xf>
    <xf numFmtId="0" fontId="17" fillId="7" borderId="32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33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0" fillId="10" borderId="33" xfId="0" applyFont="1" applyFill="1" applyBorder="1" applyAlignment="1">
      <alignment horizontal="left"/>
    </xf>
    <xf numFmtId="0" fontId="0" fillId="10" borderId="0" xfId="0" applyFont="1" applyFill="1" applyBorder="1" applyAlignment="1">
      <alignment horizontal="left"/>
    </xf>
    <xf numFmtId="0" fontId="1" fillId="10" borderId="32" xfId="0" applyFont="1" applyFill="1" applyBorder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 textRotation="180"/>
    </xf>
    <xf numFmtId="0" fontId="15" fillId="11" borderId="4" xfId="0" applyFont="1" applyFill="1" applyBorder="1" applyAlignment="1">
      <alignment horizontal="center" vertical="center" textRotation="180"/>
    </xf>
    <xf numFmtId="0" fontId="15" fillId="11" borderId="6" xfId="0" applyFont="1" applyFill="1" applyBorder="1" applyAlignment="1">
      <alignment horizontal="center" vertical="center" textRotation="180"/>
    </xf>
    <xf numFmtId="0" fontId="15" fillId="0" borderId="2" xfId="0" applyFont="1" applyBorder="1" applyAlignment="1">
      <alignment horizontal="center" vertical="center" textRotation="180"/>
    </xf>
    <xf numFmtId="0" fontId="15" fillId="0" borderId="4" xfId="0" applyFont="1" applyBorder="1" applyAlignment="1">
      <alignment horizontal="center" vertical="center" textRotation="180"/>
    </xf>
    <xf numFmtId="0" fontId="15" fillId="0" borderId="6" xfId="0" applyFont="1" applyBorder="1" applyAlignment="1">
      <alignment horizontal="center" vertical="center" textRotation="180"/>
    </xf>
    <xf numFmtId="0" fontId="21" fillId="7" borderId="15" xfId="0" applyFont="1" applyFill="1" applyBorder="1" applyAlignment="1">
      <alignment horizontal="center"/>
    </xf>
    <xf numFmtId="0" fontId="21" fillId="7" borderId="11" xfId="0" applyFont="1" applyFill="1" applyBorder="1" applyAlignment="1">
      <alignment horizontal="center"/>
    </xf>
    <xf numFmtId="0" fontId="21" fillId="7" borderId="45" xfId="0" applyFont="1" applyFill="1" applyBorder="1" applyAlignment="1">
      <alignment horizontal="center"/>
    </xf>
    <xf numFmtId="0" fontId="17" fillId="0" borderId="2" xfId="0" applyFont="1" applyBorder="1" applyAlignment="1">
      <alignment horizontal="center" textRotation="180"/>
    </xf>
    <xf numFmtId="0" fontId="17" fillId="0" borderId="4" xfId="0" applyFont="1" applyBorder="1" applyAlignment="1">
      <alignment horizontal="center" textRotation="180"/>
    </xf>
    <xf numFmtId="0" fontId="17" fillId="0" borderId="6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11" borderId="17" xfId="0" applyFont="1" applyFill="1" applyBorder="1" applyAlignment="1">
      <alignment horizontal="center" vertical="center" textRotation="180"/>
    </xf>
    <xf numFmtId="0" fontId="15" fillId="11" borderId="18" xfId="0" applyFont="1" applyFill="1" applyBorder="1" applyAlignment="1">
      <alignment horizontal="center" vertical="center" textRotation="180"/>
    </xf>
    <xf numFmtId="0" fontId="15" fillId="11" borderId="19" xfId="0" applyFont="1" applyFill="1" applyBorder="1" applyAlignment="1">
      <alignment horizontal="center" vertical="center" textRotation="180"/>
    </xf>
    <xf numFmtId="0" fontId="15" fillId="11" borderId="13" xfId="0" applyFont="1" applyFill="1" applyBorder="1" applyAlignment="1">
      <alignment horizontal="center" vertical="center" textRotation="180"/>
    </xf>
    <xf numFmtId="0" fontId="10" fillId="8" borderId="40" xfId="0" applyFont="1" applyFill="1" applyBorder="1" applyAlignment="1">
      <alignment horizontal="center"/>
    </xf>
    <xf numFmtId="0" fontId="25" fillId="0" borderId="21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25" fillId="11" borderId="32" xfId="0" applyFont="1" applyFill="1" applyBorder="1" applyAlignment="1">
      <alignment horizontal="left" vertical="top" wrapText="1"/>
    </xf>
    <xf numFmtId="0" fontId="25" fillId="11" borderId="21" xfId="0" applyFont="1" applyFill="1" applyBorder="1" applyAlignment="1">
      <alignment horizontal="left" vertical="top" wrapText="1"/>
    </xf>
    <xf numFmtId="0" fontId="25" fillId="11" borderId="22" xfId="0" applyFont="1" applyFill="1" applyBorder="1" applyAlignment="1">
      <alignment horizontal="left" vertical="top" wrapText="1"/>
    </xf>
    <xf numFmtId="0" fontId="25" fillId="11" borderId="33" xfId="0" applyFont="1" applyFill="1" applyBorder="1" applyAlignment="1">
      <alignment horizontal="left" vertical="top" wrapText="1"/>
    </xf>
    <xf numFmtId="0" fontId="25" fillId="11" borderId="0" xfId="0" applyFont="1" applyFill="1" applyBorder="1" applyAlignment="1">
      <alignment horizontal="left" vertical="top" wrapText="1"/>
    </xf>
    <xf numFmtId="0" fontId="25" fillId="11" borderId="27" xfId="0" applyFont="1" applyFill="1" applyBorder="1" applyAlignment="1">
      <alignment horizontal="left" vertical="top" wrapText="1"/>
    </xf>
    <xf numFmtId="0" fontId="25" fillId="0" borderId="32" xfId="0" applyFont="1" applyFill="1" applyBorder="1" applyAlignment="1">
      <alignment horizontal="left" vertical="top" wrapText="1"/>
    </xf>
    <xf numFmtId="0" fontId="25" fillId="0" borderId="21" xfId="0" applyFont="1" applyFill="1" applyBorder="1" applyAlignment="1">
      <alignment horizontal="left" vertical="top" wrapText="1"/>
    </xf>
    <xf numFmtId="0" fontId="25" fillId="0" borderId="22" xfId="0" applyFont="1" applyFill="1" applyBorder="1" applyAlignment="1">
      <alignment horizontal="left" vertical="top" wrapText="1"/>
    </xf>
    <xf numFmtId="0" fontId="25" fillId="0" borderId="33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27" xfId="0" applyFont="1" applyFill="1" applyBorder="1" applyAlignment="1">
      <alignment horizontal="left" vertical="top" wrapText="1"/>
    </xf>
    <xf numFmtId="0" fontId="15" fillId="11" borderId="21" xfId="0" applyFont="1" applyFill="1" applyBorder="1" applyAlignment="1">
      <alignment horizontal="left" vertical="top" wrapText="1"/>
    </xf>
    <xf numFmtId="0" fontId="15" fillId="11" borderId="22" xfId="0" applyFont="1" applyFill="1" applyBorder="1" applyAlignment="1">
      <alignment horizontal="left" vertical="top" wrapText="1"/>
    </xf>
    <xf numFmtId="0" fontId="15" fillId="11" borderId="0" xfId="0" applyFont="1" applyFill="1" applyBorder="1" applyAlignment="1">
      <alignment horizontal="left" vertical="top" wrapText="1"/>
    </xf>
    <xf numFmtId="0" fontId="15" fillId="11" borderId="27" xfId="0" applyFont="1" applyFill="1" applyBorder="1" applyAlignment="1">
      <alignment horizontal="left" vertical="top" wrapText="1"/>
    </xf>
  </cellXfs>
  <cellStyles count="2">
    <cellStyle name="Standaard" xfId="0" builtinId="0"/>
    <cellStyle name="Standaard 3" xfId="1"/>
  </cellStyles>
  <dxfs count="0"/>
  <tableStyles count="0" defaultTableStyle="TableStyleMedium2" defaultPivotStyle="PivotStyleLight16"/>
  <colors>
    <mruColors>
      <color rgb="FFC43CBA"/>
      <color rgb="FFFF5050"/>
      <color rgb="FFE31DBD"/>
      <color rgb="FFFF99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view="pageLayout" zoomScaleNormal="90" workbookViewId="0">
      <selection activeCell="I7" sqref="I7:K14"/>
    </sheetView>
  </sheetViews>
  <sheetFormatPr defaultRowHeight="14.4" x14ac:dyDescent="0.3"/>
  <cols>
    <col min="1" max="1" width="7" bestFit="1" customWidth="1"/>
    <col min="2" max="2" width="6" bestFit="1" customWidth="1"/>
    <col min="3" max="3" width="7.109375" bestFit="1" customWidth="1"/>
    <col min="4" max="4" width="7.6640625" style="1" bestFit="1" customWidth="1"/>
    <col min="5" max="5" width="8.109375" style="1" bestFit="1" customWidth="1"/>
    <col min="6" max="6" width="8.44140625" style="1" bestFit="1" customWidth="1"/>
    <col min="7" max="7" width="10.109375" style="1" customWidth="1"/>
    <col min="8" max="8" width="7.109375" style="1" bestFit="1" customWidth="1"/>
    <col min="9" max="9" width="0.88671875" customWidth="1"/>
    <col min="10" max="10" width="7.33203125" customWidth="1"/>
    <col min="11" max="11" width="35.5546875" customWidth="1"/>
    <col min="12" max="12" width="9.44140625" hidden="1" customWidth="1"/>
    <col min="13" max="13" width="30.5546875" customWidth="1"/>
  </cols>
  <sheetData>
    <row r="1" spans="1:12" s="6" customFormat="1" ht="21.6" thickBot="1" x14ac:dyDescent="0.45">
      <c r="A1" s="110" t="s">
        <v>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5"/>
    </row>
    <row r="2" spans="1:12" ht="10.95" hidden="1" customHeight="1" thickBot="1" x14ac:dyDescent="0.35">
      <c r="A2" s="5"/>
      <c r="B2" s="5"/>
    </row>
    <row r="3" spans="1:12" s="4" customFormat="1" ht="27" customHeight="1" x14ac:dyDescent="0.4">
      <c r="A3" s="142" t="s">
        <v>23</v>
      </c>
      <c r="B3" s="139" t="s">
        <v>44</v>
      </c>
      <c r="C3" s="140"/>
      <c r="D3" s="140"/>
      <c r="E3" s="140"/>
      <c r="F3" s="140"/>
      <c r="G3" s="140"/>
      <c r="H3" s="141"/>
      <c r="I3" s="116" t="s">
        <v>25</v>
      </c>
      <c r="J3" s="117"/>
      <c r="K3" s="118"/>
      <c r="L3" s="96"/>
    </row>
    <row r="4" spans="1:12" ht="15.75" customHeight="1" x14ac:dyDescent="0.3">
      <c r="A4" s="143"/>
      <c r="B4" s="18" t="s">
        <v>0</v>
      </c>
      <c r="C4" s="19" t="s">
        <v>1</v>
      </c>
      <c r="D4" s="145" t="s">
        <v>2</v>
      </c>
      <c r="E4" s="145"/>
      <c r="F4" s="145"/>
      <c r="G4" s="145"/>
      <c r="H4" s="146"/>
      <c r="I4" s="119"/>
      <c r="J4" s="120"/>
      <c r="K4" s="121"/>
      <c r="L4" s="97"/>
    </row>
    <row r="5" spans="1:12" ht="15.75" customHeight="1" x14ac:dyDescent="0.3">
      <c r="A5" s="143"/>
      <c r="B5" s="7" t="s">
        <v>3</v>
      </c>
      <c r="C5" s="10"/>
      <c r="D5" s="20" t="s">
        <v>4</v>
      </c>
      <c r="E5" s="20" t="s">
        <v>5</v>
      </c>
      <c r="F5" s="20" t="s">
        <v>6</v>
      </c>
      <c r="G5" s="20" t="s">
        <v>7</v>
      </c>
      <c r="H5" s="25" t="s">
        <v>8</v>
      </c>
      <c r="I5" s="119"/>
      <c r="J5" s="120"/>
      <c r="K5" s="121"/>
      <c r="L5" s="98"/>
    </row>
    <row r="6" spans="1:12" ht="15.75" customHeight="1" thickBot="1" x14ac:dyDescent="0.35">
      <c r="A6" s="144"/>
      <c r="B6" s="16">
        <v>34</v>
      </c>
      <c r="C6" s="17">
        <v>42604</v>
      </c>
      <c r="D6" s="23" t="s">
        <v>13</v>
      </c>
      <c r="E6" s="23" t="s">
        <v>13</v>
      </c>
      <c r="F6" s="23" t="s">
        <v>13</v>
      </c>
      <c r="G6" s="23" t="s">
        <v>13</v>
      </c>
      <c r="H6" s="26" t="s">
        <v>13</v>
      </c>
      <c r="I6" s="50"/>
      <c r="J6" s="40" t="s">
        <v>14</v>
      </c>
      <c r="K6" s="41" t="s">
        <v>26</v>
      </c>
      <c r="L6" s="99"/>
    </row>
    <row r="7" spans="1:12" ht="15.75" customHeight="1" thickBot="1" x14ac:dyDescent="0.35">
      <c r="A7" s="133" t="s">
        <v>18</v>
      </c>
      <c r="B7" s="13">
        <v>35</v>
      </c>
      <c r="C7" s="15">
        <v>42611</v>
      </c>
      <c r="D7" s="14"/>
      <c r="E7" s="14"/>
      <c r="F7" s="14"/>
      <c r="G7" s="93">
        <v>8</v>
      </c>
      <c r="H7" s="93">
        <v>8</v>
      </c>
      <c r="I7" s="158" t="s">
        <v>54</v>
      </c>
      <c r="J7" s="169"/>
      <c r="K7" s="170"/>
      <c r="L7" s="100"/>
    </row>
    <row r="8" spans="1:12" ht="15" customHeight="1" x14ac:dyDescent="0.3">
      <c r="A8" s="134"/>
      <c r="B8" s="7">
        <v>36</v>
      </c>
      <c r="C8" s="10">
        <f t="shared" ref="C8:C52" si="0">+C7+7</f>
        <v>42618</v>
      </c>
      <c r="D8" s="14"/>
      <c r="E8" s="14"/>
      <c r="F8" s="91">
        <v>8</v>
      </c>
      <c r="G8" s="90">
        <v>8</v>
      </c>
      <c r="H8" s="14"/>
      <c r="I8" s="171"/>
      <c r="J8" s="171"/>
      <c r="K8" s="172"/>
      <c r="L8" s="101"/>
    </row>
    <row r="9" spans="1:12" ht="15" customHeight="1" x14ac:dyDescent="0.3">
      <c r="A9" s="134"/>
      <c r="B9" s="7">
        <v>37</v>
      </c>
      <c r="C9" s="10">
        <f t="shared" si="0"/>
        <v>42625</v>
      </c>
      <c r="D9" s="21">
        <v>8</v>
      </c>
      <c r="E9" s="9" t="s">
        <v>12</v>
      </c>
      <c r="F9" s="9" t="s">
        <v>12</v>
      </c>
      <c r="G9" s="69">
        <v>8</v>
      </c>
      <c r="H9" s="8">
        <v>4</v>
      </c>
      <c r="I9" s="171"/>
      <c r="J9" s="171"/>
      <c r="K9" s="172"/>
      <c r="L9" s="101"/>
    </row>
    <row r="10" spans="1:12" ht="15" customHeight="1" x14ac:dyDescent="0.3">
      <c r="A10" s="134"/>
      <c r="B10" s="7">
        <v>38</v>
      </c>
      <c r="C10" s="10">
        <f t="shared" si="0"/>
        <v>42632</v>
      </c>
      <c r="D10" s="21">
        <v>8</v>
      </c>
      <c r="E10" s="9" t="s">
        <v>12</v>
      </c>
      <c r="F10" s="9" t="s">
        <v>12</v>
      </c>
      <c r="G10" s="69">
        <v>8</v>
      </c>
      <c r="H10" s="8">
        <v>4</v>
      </c>
      <c r="I10" s="171"/>
      <c r="J10" s="171"/>
      <c r="K10" s="172"/>
      <c r="L10" s="101"/>
    </row>
    <row r="11" spans="1:12" ht="15" customHeight="1" x14ac:dyDescent="0.3">
      <c r="A11" s="134"/>
      <c r="B11" s="7">
        <v>39</v>
      </c>
      <c r="C11" s="10">
        <f t="shared" si="0"/>
        <v>42639</v>
      </c>
      <c r="D11" s="21">
        <v>8</v>
      </c>
      <c r="E11" s="9" t="s">
        <v>12</v>
      </c>
      <c r="F11" s="9" t="s">
        <v>12</v>
      </c>
      <c r="G11" s="69">
        <v>8</v>
      </c>
      <c r="H11" s="8">
        <v>4</v>
      </c>
      <c r="I11" s="171"/>
      <c r="J11" s="171"/>
      <c r="K11" s="172"/>
      <c r="L11" s="101"/>
    </row>
    <row r="12" spans="1:12" ht="15" customHeight="1" x14ac:dyDescent="0.3">
      <c r="A12" s="134"/>
      <c r="B12" s="7">
        <v>40</v>
      </c>
      <c r="C12" s="10">
        <f t="shared" si="0"/>
        <v>42646</v>
      </c>
      <c r="D12" s="21">
        <v>8</v>
      </c>
      <c r="E12" s="9" t="s">
        <v>12</v>
      </c>
      <c r="F12" s="9" t="s">
        <v>12</v>
      </c>
      <c r="G12" s="69">
        <v>8</v>
      </c>
      <c r="H12" s="8">
        <v>4</v>
      </c>
      <c r="I12" s="171"/>
      <c r="J12" s="171"/>
      <c r="K12" s="172"/>
      <c r="L12" s="101"/>
    </row>
    <row r="13" spans="1:12" ht="15" customHeight="1" x14ac:dyDescent="0.3">
      <c r="A13" s="134"/>
      <c r="B13" s="7">
        <v>41</v>
      </c>
      <c r="C13" s="10">
        <f t="shared" si="0"/>
        <v>42653</v>
      </c>
      <c r="D13" s="21">
        <v>8</v>
      </c>
      <c r="E13" s="9" t="s">
        <v>12</v>
      </c>
      <c r="F13" s="9" t="s">
        <v>12</v>
      </c>
      <c r="G13" s="69">
        <v>8</v>
      </c>
      <c r="H13" s="8">
        <v>4</v>
      </c>
      <c r="I13" s="171"/>
      <c r="J13" s="171"/>
      <c r="K13" s="172"/>
      <c r="L13" s="101"/>
    </row>
    <row r="14" spans="1:12" ht="15" customHeight="1" x14ac:dyDescent="0.3">
      <c r="A14" s="134"/>
      <c r="B14" s="7">
        <v>42</v>
      </c>
      <c r="C14" s="10">
        <f t="shared" si="0"/>
        <v>42660</v>
      </c>
      <c r="D14" s="11" t="s">
        <v>13</v>
      </c>
      <c r="E14" s="11" t="s">
        <v>13</v>
      </c>
      <c r="F14" s="11" t="s">
        <v>13</v>
      </c>
      <c r="G14" s="11" t="s">
        <v>13</v>
      </c>
      <c r="H14" s="11" t="s">
        <v>13</v>
      </c>
      <c r="I14" s="171"/>
      <c r="J14" s="171"/>
      <c r="K14" s="172"/>
      <c r="L14" s="101"/>
    </row>
    <row r="15" spans="1:12" ht="15.75" customHeight="1" thickBot="1" x14ac:dyDescent="0.35">
      <c r="A15" s="135" t="s">
        <v>19</v>
      </c>
      <c r="B15" s="16">
        <v>43</v>
      </c>
      <c r="C15" s="17">
        <f t="shared" si="0"/>
        <v>42667</v>
      </c>
      <c r="D15" s="21">
        <v>8</v>
      </c>
      <c r="E15" s="9" t="s">
        <v>12</v>
      </c>
      <c r="F15" s="9" t="s">
        <v>12</v>
      </c>
      <c r="G15" s="69">
        <v>8</v>
      </c>
      <c r="H15" s="8">
        <v>4</v>
      </c>
      <c r="I15" s="81"/>
      <c r="J15" s="38">
        <f>COUNTIF(D6:H15,"x")*7</f>
        <v>84</v>
      </c>
      <c r="K15" s="39">
        <f>SUM(D6:H15)</f>
        <v>152</v>
      </c>
      <c r="L15" s="102"/>
    </row>
    <row r="16" spans="1:12" ht="15.75" customHeight="1" x14ac:dyDescent="0.3">
      <c r="A16" s="136" t="s">
        <v>19</v>
      </c>
      <c r="B16" s="13">
        <v>44</v>
      </c>
      <c r="C16" s="15">
        <f t="shared" si="0"/>
        <v>42674</v>
      </c>
      <c r="D16" s="21">
        <v>8</v>
      </c>
      <c r="E16" s="9" t="s">
        <v>12</v>
      </c>
      <c r="F16" s="9" t="s">
        <v>12</v>
      </c>
      <c r="G16" s="69">
        <v>8</v>
      </c>
      <c r="H16" s="8">
        <v>4</v>
      </c>
      <c r="I16" s="152" t="s">
        <v>50</v>
      </c>
      <c r="J16" s="153"/>
      <c r="K16" s="154"/>
      <c r="L16" s="103"/>
    </row>
    <row r="17" spans="1:12" ht="15" customHeight="1" x14ac:dyDescent="0.3">
      <c r="A17" s="137"/>
      <c r="B17" s="7">
        <v>45</v>
      </c>
      <c r="C17" s="68">
        <f t="shared" si="0"/>
        <v>42681</v>
      </c>
      <c r="D17" s="21">
        <v>8</v>
      </c>
      <c r="E17" s="9" t="s">
        <v>12</v>
      </c>
      <c r="F17" s="9" t="s">
        <v>12</v>
      </c>
      <c r="G17" s="69">
        <v>8</v>
      </c>
      <c r="H17" s="8">
        <v>4</v>
      </c>
      <c r="I17" s="155"/>
      <c r="J17" s="155"/>
      <c r="K17" s="156"/>
      <c r="L17" s="101"/>
    </row>
    <row r="18" spans="1:12" ht="15" customHeight="1" x14ac:dyDescent="0.3">
      <c r="A18" s="137"/>
      <c r="B18" s="7">
        <v>46</v>
      </c>
      <c r="C18" s="68">
        <f t="shared" si="0"/>
        <v>42688</v>
      </c>
      <c r="D18" s="21">
        <v>8</v>
      </c>
      <c r="E18" s="9" t="s">
        <v>12</v>
      </c>
      <c r="F18" s="9" t="s">
        <v>12</v>
      </c>
      <c r="G18" s="69">
        <v>8</v>
      </c>
      <c r="H18" s="8">
        <v>4</v>
      </c>
      <c r="I18" s="155"/>
      <c r="J18" s="155"/>
      <c r="K18" s="156"/>
      <c r="L18" s="101"/>
    </row>
    <row r="19" spans="1:12" ht="15" customHeight="1" x14ac:dyDescent="0.3">
      <c r="A19" s="137"/>
      <c r="B19" s="7">
        <v>47</v>
      </c>
      <c r="C19" s="10">
        <f t="shared" si="0"/>
        <v>42695</v>
      </c>
      <c r="D19" s="21">
        <v>8</v>
      </c>
      <c r="E19" s="9" t="s">
        <v>12</v>
      </c>
      <c r="F19" s="9" t="s">
        <v>12</v>
      </c>
      <c r="G19" s="69">
        <v>8</v>
      </c>
      <c r="H19" s="8">
        <v>4</v>
      </c>
      <c r="I19" s="155"/>
      <c r="J19" s="155"/>
      <c r="K19" s="156"/>
      <c r="L19" s="101"/>
    </row>
    <row r="20" spans="1:12" ht="15" customHeight="1" x14ac:dyDescent="0.3">
      <c r="A20" s="137"/>
      <c r="B20" s="7">
        <v>48</v>
      </c>
      <c r="C20" s="10">
        <f t="shared" si="0"/>
        <v>42702</v>
      </c>
      <c r="D20" s="21">
        <v>8</v>
      </c>
      <c r="E20" s="9" t="s">
        <v>12</v>
      </c>
      <c r="F20" s="9" t="s">
        <v>12</v>
      </c>
      <c r="G20" s="69">
        <v>8</v>
      </c>
      <c r="H20" s="8">
        <v>4</v>
      </c>
      <c r="I20" s="155"/>
      <c r="J20" s="155"/>
      <c r="K20" s="156"/>
      <c r="L20" s="101"/>
    </row>
    <row r="21" spans="1:12" ht="15" customHeight="1" x14ac:dyDescent="0.3">
      <c r="A21" s="137"/>
      <c r="B21" s="7">
        <v>49</v>
      </c>
      <c r="C21" s="10">
        <f t="shared" si="0"/>
        <v>42709</v>
      </c>
      <c r="D21" s="21">
        <v>8</v>
      </c>
      <c r="E21" s="9" t="s">
        <v>12</v>
      </c>
      <c r="F21" s="9" t="s">
        <v>12</v>
      </c>
      <c r="G21" s="69">
        <v>8</v>
      </c>
      <c r="H21" s="8">
        <v>4</v>
      </c>
      <c r="I21" s="155"/>
      <c r="J21" s="155"/>
      <c r="K21" s="156"/>
      <c r="L21" s="101"/>
    </row>
    <row r="22" spans="1:12" ht="15" customHeight="1" x14ac:dyDescent="0.3">
      <c r="A22" s="137"/>
      <c r="B22" s="7">
        <v>50</v>
      </c>
      <c r="C22" s="10">
        <f t="shared" si="0"/>
        <v>42716</v>
      </c>
      <c r="D22" s="21">
        <v>8</v>
      </c>
      <c r="E22" s="9" t="s">
        <v>12</v>
      </c>
      <c r="F22" s="9" t="s">
        <v>12</v>
      </c>
      <c r="G22" s="69">
        <v>8</v>
      </c>
      <c r="H22" s="8">
        <v>4</v>
      </c>
      <c r="I22" s="155"/>
      <c r="J22" s="155"/>
      <c r="K22" s="156"/>
      <c r="L22" s="101"/>
    </row>
    <row r="23" spans="1:12" ht="15" customHeight="1" x14ac:dyDescent="0.3">
      <c r="A23" s="137"/>
      <c r="B23" s="7">
        <v>51</v>
      </c>
      <c r="C23" s="10">
        <f t="shared" si="0"/>
        <v>42723</v>
      </c>
      <c r="D23" s="21">
        <v>8</v>
      </c>
      <c r="E23" s="9" t="s">
        <v>12</v>
      </c>
      <c r="F23" s="9" t="s">
        <v>12</v>
      </c>
      <c r="G23" s="69">
        <v>8</v>
      </c>
      <c r="H23" s="11" t="s">
        <v>13</v>
      </c>
      <c r="I23" s="155"/>
      <c r="J23" s="155"/>
      <c r="K23" s="156"/>
      <c r="L23" s="101"/>
    </row>
    <row r="24" spans="1:12" ht="15" customHeight="1" x14ac:dyDescent="0.3">
      <c r="A24" s="137"/>
      <c r="B24" s="7">
        <v>52</v>
      </c>
      <c r="C24" s="10">
        <f t="shared" si="0"/>
        <v>42730</v>
      </c>
      <c r="D24" s="11" t="s">
        <v>13</v>
      </c>
      <c r="E24" s="11" t="s">
        <v>13</v>
      </c>
      <c r="F24" s="11" t="s">
        <v>13</v>
      </c>
      <c r="G24" s="11" t="s">
        <v>13</v>
      </c>
      <c r="H24" s="11" t="s">
        <v>13</v>
      </c>
      <c r="I24" s="155"/>
      <c r="J24" s="155"/>
      <c r="K24" s="156"/>
      <c r="L24" s="101"/>
    </row>
    <row r="25" spans="1:12" ht="19.2" thickBot="1" x14ac:dyDescent="0.35">
      <c r="A25" s="138"/>
      <c r="B25" s="16">
        <v>1</v>
      </c>
      <c r="C25" s="17">
        <f t="shared" si="0"/>
        <v>42737</v>
      </c>
      <c r="D25" s="24" t="s">
        <v>13</v>
      </c>
      <c r="E25" s="24" t="s">
        <v>13</v>
      </c>
      <c r="F25" s="11" t="s">
        <v>13</v>
      </c>
      <c r="G25" s="24" t="s">
        <v>13</v>
      </c>
      <c r="H25" s="24" t="s">
        <v>13</v>
      </c>
      <c r="I25" s="79"/>
      <c r="J25" s="38">
        <f>COUNTIF(D6:H25,"x")*7</f>
        <v>196</v>
      </c>
      <c r="K25" s="39">
        <f>SUM(D6:H25)</f>
        <v>308</v>
      </c>
      <c r="L25" s="102"/>
    </row>
    <row r="26" spans="1:12" ht="15.75" customHeight="1" thickBot="1" x14ac:dyDescent="0.35">
      <c r="A26" s="147" t="s">
        <v>20</v>
      </c>
      <c r="B26" s="63">
        <v>2</v>
      </c>
      <c r="C26" s="80">
        <f t="shared" si="0"/>
        <v>42744</v>
      </c>
      <c r="D26" s="24" t="s">
        <v>13</v>
      </c>
      <c r="E26" s="9" t="s">
        <v>12</v>
      </c>
      <c r="F26" s="9" t="s">
        <v>12</v>
      </c>
      <c r="G26" s="69">
        <v>8</v>
      </c>
      <c r="H26" s="8">
        <v>4</v>
      </c>
      <c r="I26" s="157" t="s">
        <v>51</v>
      </c>
      <c r="J26" s="158"/>
      <c r="K26" s="159"/>
      <c r="L26" s="100"/>
    </row>
    <row r="27" spans="1:12" ht="15" customHeight="1" x14ac:dyDescent="0.3">
      <c r="A27" s="148"/>
      <c r="B27" s="29">
        <f>B26+1</f>
        <v>3</v>
      </c>
      <c r="C27" s="10">
        <f>+C26+7</f>
        <v>42751</v>
      </c>
      <c r="D27" s="21">
        <v>8</v>
      </c>
      <c r="E27" s="9" t="s">
        <v>12</v>
      </c>
      <c r="F27" s="9" t="s">
        <v>12</v>
      </c>
      <c r="G27" s="69">
        <v>8</v>
      </c>
      <c r="H27" s="8">
        <v>4</v>
      </c>
      <c r="I27" s="160"/>
      <c r="J27" s="161"/>
      <c r="K27" s="162"/>
      <c r="L27" s="101"/>
    </row>
    <row r="28" spans="1:12" ht="15" customHeight="1" x14ac:dyDescent="0.3">
      <c r="A28" s="148"/>
      <c r="B28" s="29">
        <f t="shared" ref="B28:B52" si="1">B27+1</f>
        <v>4</v>
      </c>
      <c r="C28" s="10">
        <f t="shared" si="0"/>
        <v>42758</v>
      </c>
      <c r="D28" s="21">
        <v>8</v>
      </c>
      <c r="E28" s="9" t="s">
        <v>12</v>
      </c>
      <c r="F28" s="9" t="s">
        <v>12</v>
      </c>
      <c r="G28" s="69">
        <v>8</v>
      </c>
      <c r="H28" s="8">
        <v>4</v>
      </c>
      <c r="I28" s="160"/>
      <c r="J28" s="161"/>
      <c r="K28" s="162"/>
      <c r="L28" s="101"/>
    </row>
    <row r="29" spans="1:12" ht="15" customHeight="1" x14ac:dyDescent="0.3">
      <c r="A29" s="148"/>
      <c r="B29" s="29">
        <f t="shared" si="1"/>
        <v>5</v>
      </c>
      <c r="C29" s="10">
        <f t="shared" si="0"/>
        <v>42765</v>
      </c>
      <c r="D29" s="21">
        <v>8</v>
      </c>
      <c r="E29" s="9" t="s">
        <v>12</v>
      </c>
      <c r="F29" s="9" t="s">
        <v>12</v>
      </c>
      <c r="G29" s="69">
        <v>8</v>
      </c>
      <c r="H29" s="8">
        <v>4</v>
      </c>
      <c r="I29" s="160"/>
      <c r="J29" s="161"/>
      <c r="K29" s="162"/>
      <c r="L29" s="101"/>
    </row>
    <row r="30" spans="1:12" ht="15" customHeight="1" x14ac:dyDescent="0.3">
      <c r="A30" s="148"/>
      <c r="B30" s="29">
        <f t="shared" si="1"/>
        <v>6</v>
      </c>
      <c r="C30" s="10">
        <f t="shared" si="0"/>
        <v>42772</v>
      </c>
      <c r="D30" s="21">
        <v>8</v>
      </c>
      <c r="E30" s="9" t="s">
        <v>12</v>
      </c>
      <c r="F30" s="9" t="s">
        <v>12</v>
      </c>
      <c r="G30" s="69">
        <v>8</v>
      </c>
      <c r="H30" s="8">
        <v>4</v>
      </c>
      <c r="I30" s="160"/>
      <c r="J30" s="161"/>
      <c r="K30" s="162"/>
      <c r="L30" s="101"/>
    </row>
    <row r="31" spans="1:12" ht="15" customHeight="1" x14ac:dyDescent="0.3">
      <c r="A31" s="148"/>
      <c r="B31" s="29">
        <f t="shared" si="1"/>
        <v>7</v>
      </c>
      <c r="C31" s="10">
        <f t="shared" si="0"/>
        <v>42779</v>
      </c>
      <c r="D31" s="21">
        <v>8</v>
      </c>
      <c r="E31" s="9" t="s">
        <v>12</v>
      </c>
      <c r="F31" s="9" t="s">
        <v>12</v>
      </c>
      <c r="G31" s="69">
        <v>8</v>
      </c>
      <c r="H31" s="8">
        <v>4</v>
      </c>
      <c r="I31" s="160"/>
      <c r="J31" s="161"/>
      <c r="K31" s="162"/>
      <c r="L31" s="101"/>
    </row>
    <row r="32" spans="1:12" ht="15" customHeight="1" x14ac:dyDescent="0.3">
      <c r="A32" s="148"/>
      <c r="B32" s="29">
        <f t="shared" si="1"/>
        <v>8</v>
      </c>
      <c r="C32" s="10">
        <f t="shared" si="0"/>
        <v>42786</v>
      </c>
      <c r="D32" s="11" t="s">
        <v>13</v>
      </c>
      <c r="E32" s="12" t="s">
        <v>13</v>
      </c>
      <c r="F32" s="12" t="s">
        <v>13</v>
      </c>
      <c r="G32" s="12" t="s">
        <v>13</v>
      </c>
      <c r="H32" s="12" t="s">
        <v>13</v>
      </c>
      <c r="I32" s="160"/>
      <c r="J32" s="161"/>
      <c r="K32" s="162"/>
      <c r="L32" s="101"/>
    </row>
    <row r="33" spans="1:12" ht="15" customHeight="1" x14ac:dyDescent="0.3">
      <c r="A33" s="148"/>
      <c r="B33" s="29">
        <f t="shared" si="1"/>
        <v>9</v>
      </c>
      <c r="C33" s="10">
        <f t="shared" si="0"/>
        <v>42793</v>
      </c>
      <c r="D33" s="21">
        <v>8</v>
      </c>
      <c r="E33" s="9" t="s">
        <v>12</v>
      </c>
      <c r="F33" s="9" t="s">
        <v>12</v>
      </c>
      <c r="G33" s="69">
        <v>8</v>
      </c>
      <c r="H33" s="8">
        <v>4</v>
      </c>
      <c r="I33" s="160"/>
      <c r="J33" s="161"/>
      <c r="K33" s="162"/>
      <c r="L33" s="101"/>
    </row>
    <row r="34" spans="1:12" ht="15.75" customHeight="1" thickBot="1" x14ac:dyDescent="0.35">
      <c r="A34" s="149"/>
      <c r="B34" s="30">
        <f t="shared" si="1"/>
        <v>10</v>
      </c>
      <c r="C34" s="10">
        <f t="shared" si="0"/>
        <v>42800</v>
      </c>
      <c r="D34" s="21">
        <v>8</v>
      </c>
      <c r="E34" s="9" t="s">
        <v>12</v>
      </c>
      <c r="F34" s="9" t="s">
        <v>12</v>
      </c>
      <c r="G34" s="69">
        <v>8</v>
      </c>
      <c r="H34" s="8">
        <v>4</v>
      </c>
      <c r="I34" s="36"/>
      <c r="J34" s="38">
        <f>COUNTIF(D5:H34,"x")*7</f>
        <v>308</v>
      </c>
      <c r="K34" s="39">
        <f>SUM(D5:H34)</f>
        <v>460</v>
      </c>
      <c r="L34" s="102"/>
    </row>
    <row r="35" spans="1:12" ht="12.75" customHeight="1" x14ac:dyDescent="0.3">
      <c r="A35" s="133" t="s">
        <v>21</v>
      </c>
      <c r="B35" s="28">
        <f t="shared" si="1"/>
        <v>11</v>
      </c>
      <c r="C35" s="15">
        <f t="shared" si="0"/>
        <v>42807</v>
      </c>
      <c r="D35" s="21">
        <v>8</v>
      </c>
      <c r="E35" s="9" t="s">
        <v>12</v>
      </c>
      <c r="F35" s="9" t="s">
        <v>12</v>
      </c>
      <c r="G35" s="69">
        <v>8</v>
      </c>
      <c r="H35" s="8">
        <v>4</v>
      </c>
      <c r="I35" s="163" t="s">
        <v>52</v>
      </c>
      <c r="J35" s="164"/>
      <c r="K35" s="165"/>
      <c r="L35" s="100"/>
    </row>
    <row r="36" spans="1:12" ht="15" customHeight="1" x14ac:dyDescent="0.3">
      <c r="A36" s="134"/>
      <c r="B36" s="29">
        <f t="shared" si="1"/>
        <v>12</v>
      </c>
      <c r="C36" s="10">
        <f>+C35+7</f>
        <v>42814</v>
      </c>
      <c r="D36" s="21">
        <v>8</v>
      </c>
      <c r="E36" s="9" t="s">
        <v>12</v>
      </c>
      <c r="F36" s="9" t="s">
        <v>12</v>
      </c>
      <c r="G36" s="69">
        <v>8</v>
      </c>
      <c r="H36" s="8">
        <v>4</v>
      </c>
      <c r="I36" s="166"/>
      <c r="J36" s="167"/>
      <c r="K36" s="168"/>
      <c r="L36" s="101"/>
    </row>
    <row r="37" spans="1:12" ht="15" customHeight="1" x14ac:dyDescent="0.3">
      <c r="A37" s="134"/>
      <c r="B37" s="29">
        <f t="shared" si="1"/>
        <v>13</v>
      </c>
      <c r="C37" s="10">
        <f t="shared" si="0"/>
        <v>42821</v>
      </c>
      <c r="D37" s="21">
        <v>8</v>
      </c>
      <c r="E37" s="9" t="s">
        <v>12</v>
      </c>
      <c r="F37" s="9" t="s">
        <v>12</v>
      </c>
      <c r="G37" s="69">
        <v>8</v>
      </c>
      <c r="H37" s="8">
        <v>4</v>
      </c>
      <c r="I37" s="166"/>
      <c r="J37" s="167"/>
      <c r="K37" s="168"/>
      <c r="L37" s="101"/>
    </row>
    <row r="38" spans="1:12" ht="15" customHeight="1" x14ac:dyDescent="0.3">
      <c r="A38" s="134"/>
      <c r="B38" s="29">
        <f t="shared" si="1"/>
        <v>14</v>
      </c>
      <c r="C38" s="10">
        <f t="shared" si="0"/>
        <v>42828</v>
      </c>
      <c r="D38" s="8">
        <v>8</v>
      </c>
      <c r="E38" s="9" t="s">
        <v>12</v>
      </c>
      <c r="F38" s="9" t="s">
        <v>12</v>
      </c>
      <c r="G38" s="69">
        <v>8</v>
      </c>
      <c r="H38" s="8">
        <v>4</v>
      </c>
      <c r="I38" s="166"/>
      <c r="J38" s="167"/>
      <c r="K38" s="168"/>
      <c r="L38" s="101"/>
    </row>
    <row r="39" spans="1:12" ht="15" customHeight="1" x14ac:dyDescent="0.3">
      <c r="A39" s="134"/>
      <c r="B39" s="29">
        <f t="shared" si="1"/>
        <v>15</v>
      </c>
      <c r="C39" s="10">
        <f t="shared" si="0"/>
        <v>42835</v>
      </c>
      <c r="D39" s="8">
        <v>8</v>
      </c>
      <c r="E39" s="9" t="s">
        <v>12</v>
      </c>
      <c r="F39" s="9" t="s">
        <v>12</v>
      </c>
      <c r="G39" s="69">
        <v>8</v>
      </c>
      <c r="H39" s="66" t="s">
        <v>13</v>
      </c>
      <c r="I39" s="166"/>
      <c r="J39" s="167"/>
      <c r="K39" s="168"/>
      <c r="L39" s="101"/>
    </row>
    <row r="40" spans="1:12" ht="15" customHeight="1" x14ac:dyDescent="0.3">
      <c r="A40" s="134"/>
      <c r="B40" s="29">
        <f t="shared" si="1"/>
        <v>16</v>
      </c>
      <c r="C40" s="10">
        <f t="shared" si="0"/>
        <v>42842</v>
      </c>
      <c r="D40" s="22" t="s">
        <v>13</v>
      </c>
      <c r="E40" s="9" t="s">
        <v>12</v>
      </c>
      <c r="F40" s="9" t="s">
        <v>12</v>
      </c>
      <c r="G40" s="69">
        <v>8</v>
      </c>
      <c r="H40" s="8">
        <v>4</v>
      </c>
      <c r="I40" s="166"/>
      <c r="J40" s="167"/>
      <c r="K40" s="168"/>
      <c r="L40" s="101"/>
    </row>
    <row r="41" spans="1:12" ht="15" customHeight="1" x14ac:dyDescent="0.3">
      <c r="A41" s="134"/>
      <c r="B41" s="29">
        <f t="shared" si="1"/>
        <v>17</v>
      </c>
      <c r="C41" s="10">
        <f t="shared" si="0"/>
        <v>42849</v>
      </c>
      <c r="D41" s="64" t="s">
        <v>13</v>
      </c>
      <c r="E41" s="64" t="s">
        <v>13</v>
      </c>
      <c r="F41" s="64" t="s">
        <v>13</v>
      </c>
      <c r="G41" s="64" t="s">
        <v>13</v>
      </c>
      <c r="H41" s="82" t="s">
        <v>13</v>
      </c>
      <c r="I41" s="166"/>
      <c r="J41" s="167"/>
      <c r="K41" s="168"/>
      <c r="L41" s="101"/>
    </row>
    <row r="42" spans="1:12" ht="15.75" customHeight="1" thickBot="1" x14ac:dyDescent="0.35">
      <c r="A42" s="135"/>
      <c r="B42" s="30">
        <f t="shared" si="1"/>
        <v>18</v>
      </c>
      <c r="C42" s="17">
        <f t="shared" si="0"/>
        <v>42856</v>
      </c>
      <c r="D42" s="64" t="s">
        <v>13</v>
      </c>
      <c r="E42" s="64" t="s">
        <v>13</v>
      </c>
      <c r="F42" s="64" t="s">
        <v>13</v>
      </c>
      <c r="G42" s="64" t="s">
        <v>13</v>
      </c>
      <c r="H42" s="83" t="s">
        <v>13</v>
      </c>
      <c r="I42" s="37"/>
      <c r="J42" s="38">
        <f>COUNTIF(D5:H42,"x")*7</f>
        <v>392</v>
      </c>
      <c r="K42" s="39">
        <f>SUM(D5:H42)</f>
        <v>568</v>
      </c>
      <c r="L42" s="102"/>
    </row>
    <row r="43" spans="1:12" ht="15" customHeight="1" x14ac:dyDescent="0.3">
      <c r="A43" s="150" t="s">
        <v>22</v>
      </c>
      <c r="B43" s="63">
        <f t="shared" si="1"/>
        <v>19</v>
      </c>
      <c r="C43" s="33">
        <f t="shared" si="0"/>
        <v>42863</v>
      </c>
      <c r="D43" s="34" t="s">
        <v>46</v>
      </c>
      <c r="E43" s="34" t="s">
        <v>46</v>
      </c>
      <c r="F43" s="8" t="s">
        <v>47</v>
      </c>
      <c r="G43" s="94">
        <v>8</v>
      </c>
      <c r="H43" s="8">
        <v>4</v>
      </c>
      <c r="I43" s="157" t="s">
        <v>53</v>
      </c>
      <c r="J43" s="158"/>
      <c r="K43" s="159"/>
      <c r="L43" s="100"/>
    </row>
    <row r="44" spans="1:12" ht="15" customHeight="1" x14ac:dyDescent="0.3">
      <c r="A44" s="134"/>
      <c r="B44" s="29">
        <f t="shared" si="1"/>
        <v>20</v>
      </c>
      <c r="C44" s="10">
        <f t="shared" si="0"/>
        <v>42870</v>
      </c>
      <c r="D44" s="34">
        <v>8</v>
      </c>
      <c r="E44" s="9" t="s">
        <v>12</v>
      </c>
      <c r="F44" s="9" t="s">
        <v>12</v>
      </c>
      <c r="G44" s="94">
        <v>8</v>
      </c>
      <c r="H44" s="8" t="s">
        <v>48</v>
      </c>
      <c r="I44" s="160"/>
      <c r="J44" s="161"/>
      <c r="K44" s="162"/>
      <c r="L44" s="101"/>
    </row>
    <row r="45" spans="1:12" ht="15" customHeight="1" x14ac:dyDescent="0.3">
      <c r="A45" s="134"/>
      <c r="B45" s="29">
        <f t="shared" si="1"/>
        <v>21</v>
      </c>
      <c r="C45" s="10">
        <f t="shared" si="0"/>
        <v>42877</v>
      </c>
      <c r="D45" s="34">
        <v>8</v>
      </c>
      <c r="E45" s="9" t="s">
        <v>12</v>
      </c>
      <c r="F45" s="9" t="s">
        <v>12</v>
      </c>
      <c r="G45" s="64" t="s">
        <v>13</v>
      </c>
      <c r="H45" s="65" t="s">
        <v>13</v>
      </c>
      <c r="I45" s="160"/>
      <c r="J45" s="161"/>
      <c r="K45" s="162"/>
      <c r="L45" s="101"/>
    </row>
    <row r="46" spans="1:12" ht="15" customHeight="1" x14ac:dyDescent="0.3">
      <c r="A46" s="134"/>
      <c r="B46" s="29">
        <f t="shared" si="1"/>
        <v>22</v>
      </c>
      <c r="C46" s="10">
        <f t="shared" si="0"/>
        <v>42884</v>
      </c>
      <c r="D46" s="34">
        <v>8</v>
      </c>
      <c r="E46" s="9" t="s">
        <v>12</v>
      </c>
      <c r="F46" s="9" t="s">
        <v>12</v>
      </c>
      <c r="G46" s="94">
        <v>8</v>
      </c>
      <c r="H46" s="8">
        <v>4</v>
      </c>
      <c r="I46" s="160"/>
      <c r="J46" s="161"/>
      <c r="K46" s="162"/>
      <c r="L46" s="101"/>
    </row>
    <row r="47" spans="1:12" ht="15" customHeight="1" x14ac:dyDescent="0.3">
      <c r="A47" s="134"/>
      <c r="B47" s="29">
        <f t="shared" si="1"/>
        <v>23</v>
      </c>
      <c r="C47" s="10">
        <f t="shared" si="0"/>
        <v>42891</v>
      </c>
      <c r="D47" s="64" t="s">
        <v>13</v>
      </c>
      <c r="E47" s="9" t="s">
        <v>12</v>
      </c>
      <c r="F47" s="9" t="s">
        <v>12</v>
      </c>
      <c r="G47" s="94">
        <v>8</v>
      </c>
      <c r="H47" s="8">
        <v>4</v>
      </c>
      <c r="I47" s="160"/>
      <c r="J47" s="161"/>
      <c r="K47" s="162"/>
      <c r="L47" s="101"/>
    </row>
    <row r="48" spans="1:12" ht="15" customHeight="1" x14ac:dyDescent="0.3">
      <c r="A48" s="134"/>
      <c r="B48" s="29">
        <f t="shared" si="1"/>
        <v>24</v>
      </c>
      <c r="C48" s="10">
        <f t="shared" si="0"/>
        <v>42898</v>
      </c>
      <c r="D48" s="8">
        <v>8</v>
      </c>
      <c r="E48" s="9" t="s">
        <v>12</v>
      </c>
      <c r="F48" s="9" t="s">
        <v>12</v>
      </c>
      <c r="G48" s="94">
        <v>8</v>
      </c>
      <c r="H48" s="8">
        <v>4</v>
      </c>
      <c r="I48" s="160"/>
      <c r="J48" s="161"/>
      <c r="K48" s="162"/>
      <c r="L48" s="101"/>
    </row>
    <row r="49" spans="1:12" ht="15" customHeight="1" x14ac:dyDescent="0.3">
      <c r="A49" s="134"/>
      <c r="B49" s="29">
        <f t="shared" si="1"/>
        <v>25</v>
      </c>
      <c r="C49" s="10">
        <f t="shared" si="0"/>
        <v>42905</v>
      </c>
      <c r="D49" s="8">
        <v>8</v>
      </c>
      <c r="E49" s="9" t="s">
        <v>12</v>
      </c>
      <c r="F49" s="9" t="s">
        <v>12</v>
      </c>
      <c r="G49" s="94">
        <v>8</v>
      </c>
      <c r="H49" s="8">
        <v>4</v>
      </c>
      <c r="I49" s="160"/>
      <c r="J49" s="161"/>
      <c r="K49" s="162"/>
      <c r="L49" s="101"/>
    </row>
    <row r="50" spans="1:12" ht="15" customHeight="1" thickBot="1" x14ac:dyDescent="0.35">
      <c r="A50" s="134"/>
      <c r="B50" s="29">
        <f t="shared" si="1"/>
        <v>26</v>
      </c>
      <c r="C50" s="10">
        <f t="shared" si="0"/>
        <v>42912</v>
      </c>
      <c r="D50" s="8">
        <v>8</v>
      </c>
      <c r="E50" s="9" t="s">
        <v>12</v>
      </c>
      <c r="F50" s="9" t="s">
        <v>12</v>
      </c>
      <c r="G50" s="94">
        <v>8</v>
      </c>
      <c r="H50" s="62"/>
      <c r="I50" s="160"/>
      <c r="J50" s="161"/>
      <c r="K50" s="162"/>
      <c r="L50" s="101"/>
    </row>
    <row r="51" spans="1:12" ht="15" customHeight="1" thickBot="1" x14ac:dyDescent="0.35">
      <c r="A51" s="134"/>
      <c r="B51" s="29">
        <f t="shared" si="1"/>
        <v>27</v>
      </c>
      <c r="C51" s="10">
        <f t="shared" si="0"/>
        <v>42919</v>
      </c>
      <c r="D51" s="108" t="s">
        <v>45</v>
      </c>
      <c r="E51" s="108" t="s">
        <v>45</v>
      </c>
      <c r="F51" s="108" t="s">
        <v>45</v>
      </c>
      <c r="G51" s="108" t="s">
        <v>45</v>
      </c>
      <c r="H51" s="108" t="s">
        <v>45</v>
      </c>
      <c r="I51" s="160"/>
      <c r="J51" s="161"/>
      <c r="K51" s="162"/>
      <c r="L51" s="101"/>
    </row>
    <row r="52" spans="1:12" ht="15" customHeight="1" thickBot="1" x14ac:dyDescent="0.35">
      <c r="A52" s="135"/>
      <c r="B52" s="29">
        <f t="shared" si="1"/>
        <v>28</v>
      </c>
      <c r="C52" s="17">
        <f t="shared" si="0"/>
        <v>42926</v>
      </c>
      <c r="D52" s="108" t="s">
        <v>45</v>
      </c>
      <c r="E52" s="108" t="s">
        <v>45</v>
      </c>
      <c r="F52" s="108" t="s">
        <v>45</v>
      </c>
      <c r="G52" s="109" t="s">
        <v>49</v>
      </c>
      <c r="H52" s="108" t="s">
        <v>45</v>
      </c>
      <c r="I52" s="36"/>
      <c r="J52" s="38">
        <f>COUNTIF(D5:H52,"x")*7</f>
        <v>490</v>
      </c>
      <c r="K52" s="39">
        <f>SUM(D5:H52)</f>
        <v>692</v>
      </c>
      <c r="L52" s="102"/>
    </row>
    <row r="53" spans="1:12" ht="18.600000000000001" thickBot="1" x14ac:dyDescent="0.4">
      <c r="A53" s="51"/>
      <c r="B53" s="151" t="s">
        <v>10</v>
      </c>
      <c r="C53" s="151"/>
      <c r="D53" s="131" t="s">
        <v>11</v>
      </c>
      <c r="E53" s="131"/>
      <c r="F53" s="128" t="s">
        <v>27</v>
      </c>
      <c r="G53" s="128"/>
      <c r="H53" s="129"/>
      <c r="I53" s="48"/>
      <c r="J53" s="46" t="s">
        <v>14</v>
      </c>
      <c r="K53" s="47" t="s">
        <v>26</v>
      </c>
      <c r="L53" s="104"/>
    </row>
    <row r="54" spans="1:12" ht="15.6" x14ac:dyDescent="0.3">
      <c r="A54" s="52"/>
      <c r="B54" s="130"/>
      <c r="C54" s="130"/>
      <c r="D54" s="126">
        <f>COUNTIF(D6:H52,"X")*7</f>
        <v>490</v>
      </c>
      <c r="E54" s="126"/>
      <c r="F54" s="130">
        <f>SUM(D7:H52)</f>
        <v>692</v>
      </c>
      <c r="G54" s="130"/>
      <c r="H54" s="130"/>
      <c r="I54" s="42"/>
      <c r="J54" s="43"/>
      <c r="K54" s="53"/>
      <c r="L54" s="105"/>
    </row>
    <row r="55" spans="1:12" ht="15.6" x14ac:dyDescent="0.3">
      <c r="A55" s="27"/>
      <c r="B55" s="31"/>
      <c r="C55" s="31"/>
      <c r="D55" s="32"/>
      <c r="E55" s="32"/>
      <c r="F55" s="127"/>
      <c r="G55" s="127"/>
      <c r="H55" s="127"/>
      <c r="I55" s="44"/>
      <c r="J55" s="45"/>
      <c r="K55" s="54"/>
      <c r="L55" s="106"/>
    </row>
    <row r="56" spans="1:12" ht="16.2" thickBot="1" x14ac:dyDescent="0.35">
      <c r="A56" s="3"/>
      <c r="B56" s="132" t="s">
        <v>24</v>
      </c>
      <c r="C56" s="132"/>
      <c r="D56" s="132">
        <f>SUM(D54:H54)</f>
        <v>1182</v>
      </c>
      <c r="E56" s="132"/>
      <c r="F56" s="132"/>
      <c r="G56" s="132"/>
      <c r="H56" s="132"/>
      <c r="I56" s="55"/>
      <c r="J56" s="56"/>
      <c r="K56" s="57"/>
      <c r="L56" s="107"/>
    </row>
    <row r="57" spans="1:12" ht="15" thickBot="1" x14ac:dyDescent="0.35"/>
    <row r="58" spans="1:12" x14ac:dyDescent="0.3">
      <c r="B58" s="124" t="s">
        <v>30</v>
      </c>
      <c r="C58" s="125"/>
      <c r="D58" s="125"/>
      <c r="E58" s="125"/>
      <c r="F58" s="70" t="s">
        <v>17</v>
      </c>
      <c r="G58" s="77" t="s">
        <v>29</v>
      </c>
      <c r="H58" s="77"/>
      <c r="I58" s="77"/>
      <c r="J58" s="77"/>
      <c r="K58" s="78"/>
    </row>
    <row r="59" spans="1:12" x14ac:dyDescent="0.3">
      <c r="B59" s="122" t="s">
        <v>31</v>
      </c>
      <c r="C59" s="123"/>
      <c r="D59" s="123"/>
      <c r="E59" s="123"/>
      <c r="F59" s="71">
        <v>7</v>
      </c>
      <c r="G59" s="75" t="s">
        <v>38</v>
      </c>
      <c r="H59" s="75"/>
      <c r="I59" s="75"/>
      <c r="J59" s="75"/>
      <c r="K59" s="76"/>
    </row>
    <row r="60" spans="1:12" x14ac:dyDescent="0.3">
      <c r="B60" s="122" t="s">
        <v>34</v>
      </c>
      <c r="C60" s="123"/>
      <c r="D60" s="123"/>
      <c r="E60" s="123"/>
      <c r="F60" s="71">
        <v>4</v>
      </c>
      <c r="G60" s="75" t="s">
        <v>37</v>
      </c>
      <c r="H60" s="75"/>
      <c r="I60" s="75"/>
      <c r="J60" s="75"/>
      <c r="K60" s="76"/>
    </row>
    <row r="61" spans="1:12" x14ac:dyDescent="0.3">
      <c r="B61" s="122" t="s">
        <v>32</v>
      </c>
      <c r="C61" s="123"/>
      <c r="D61" s="123"/>
      <c r="E61" s="123"/>
      <c r="F61" s="72" t="s">
        <v>12</v>
      </c>
      <c r="G61" s="75" t="s">
        <v>28</v>
      </c>
      <c r="H61" s="75"/>
      <c r="I61" s="75"/>
      <c r="J61" s="75"/>
      <c r="K61" s="76"/>
    </row>
    <row r="62" spans="1:12" x14ac:dyDescent="0.3">
      <c r="B62" s="122" t="s">
        <v>35</v>
      </c>
      <c r="C62" s="123"/>
      <c r="D62" s="123"/>
      <c r="E62" s="123"/>
      <c r="F62" s="88">
        <v>7</v>
      </c>
      <c r="G62" s="75" t="s">
        <v>39</v>
      </c>
      <c r="H62" s="75"/>
      <c r="I62" s="75"/>
      <c r="J62" s="75"/>
      <c r="K62" s="76"/>
    </row>
    <row r="63" spans="1:12" x14ac:dyDescent="0.3">
      <c r="B63" s="122" t="s">
        <v>36</v>
      </c>
      <c r="C63" s="123"/>
      <c r="D63" s="123"/>
      <c r="E63" s="123"/>
      <c r="F63" s="74" t="s">
        <v>9</v>
      </c>
      <c r="G63" s="75" t="s">
        <v>16</v>
      </c>
      <c r="H63" s="75"/>
      <c r="I63" s="75"/>
      <c r="J63" s="75"/>
      <c r="K63" s="76"/>
    </row>
    <row r="64" spans="1:12" ht="15" thickBot="1" x14ac:dyDescent="0.35">
      <c r="B64" s="114" t="s">
        <v>33</v>
      </c>
      <c r="C64" s="115"/>
      <c r="D64" s="115"/>
      <c r="E64" s="115"/>
      <c r="F64" s="73" t="s">
        <v>13</v>
      </c>
      <c r="G64" s="75" t="s">
        <v>15</v>
      </c>
      <c r="H64" s="75"/>
      <c r="I64" s="75"/>
      <c r="J64" s="75"/>
      <c r="K64" s="76"/>
    </row>
    <row r="65" spans="2:11" x14ac:dyDescent="0.3">
      <c r="F65" s="92" t="s">
        <v>41</v>
      </c>
      <c r="G65" s="89" t="s">
        <v>40</v>
      </c>
      <c r="H65" s="45"/>
      <c r="I65" s="45"/>
      <c r="J65" s="45"/>
      <c r="K65" s="54"/>
    </row>
    <row r="66" spans="2:11" ht="42" customHeight="1" x14ac:dyDescent="0.3">
      <c r="F66" s="95">
        <v>8</v>
      </c>
      <c r="G66" s="112" t="s">
        <v>43</v>
      </c>
      <c r="H66" s="113"/>
      <c r="I66" s="113"/>
      <c r="J66" s="113"/>
      <c r="K66" s="49"/>
    </row>
    <row r="67" spans="2:11" x14ac:dyDescent="0.3">
      <c r="F67" s="86"/>
      <c r="G67" s="2"/>
      <c r="H67" s="2"/>
      <c r="I67" s="67"/>
      <c r="J67" s="67"/>
      <c r="K67" s="85"/>
    </row>
    <row r="68" spans="2:11" ht="15" thickBot="1" x14ac:dyDescent="0.35">
      <c r="F68" s="84"/>
      <c r="G68" s="58"/>
      <c r="H68" s="58"/>
      <c r="I68" s="58"/>
      <c r="J68" s="58"/>
      <c r="K68" s="59"/>
    </row>
    <row r="70" spans="2:11" x14ac:dyDescent="0.3">
      <c r="D70" s="87"/>
      <c r="E70"/>
    </row>
    <row r="71" spans="2:11" x14ac:dyDescent="0.3">
      <c r="B71" s="60"/>
      <c r="C71" s="60"/>
    </row>
    <row r="72" spans="2:11" x14ac:dyDescent="0.3">
      <c r="B72" s="60"/>
      <c r="C72" s="60"/>
    </row>
    <row r="73" spans="2:11" x14ac:dyDescent="0.3">
      <c r="B73" s="60"/>
      <c r="C73" s="60"/>
    </row>
    <row r="74" spans="2:11" x14ac:dyDescent="0.3">
      <c r="B74" s="60"/>
      <c r="C74" s="60"/>
    </row>
    <row r="75" spans="2:11" x14ac:dyDescent="0.3">
      <c r="B75" s="61"/>
      <c r="C75" s="61"/>
    </row>
  </sheetData>
  <mergeCells count="32">
    <mergeCell ref="A26:A34"/>
    <mergeCell ref="A35:A42"/>
    <mergeCell ref="A43:A52"/>
    <mergeCell ref="B56:C56"/>
    <mergeCell ref="B54:C54"/>
    <mergeCell ref="B53:C53"/>
    <mergeCell ref="A7:A15"/>
    <mergeCell ref="A16:A25"/>
    <mergeCell ref="B3:H3"/>
    <mergeCell ref="A3:A6"/>
    <mergeCell ref="D4:H4"/>
    <mergeCell ref="F53:H53"/>
    <mergeCell ref="F54:H54"/>
    <mergeCell ref="D53:E53"/>
    <mergeCell ref="D56:H56"/>
    <mergeCell ref="I7:K14"/>
    <mergeCell ref="A1:K1"/>
    <mergeCell ref="G66:J66"/>
    <mergeCell ref="B64:E64"/>
    <mergeCell ref="I43:K51"/>
    <mergeCell ref="I16:K24"/>
    <mergeCell ref="I3:K5"/>
    <mergeCell ref="B63:E63"/>
    <mergeCell ref="B60:E60"/>
    <mergeCell ref="B61:E61"/>
    <mergeCell ref="B62:E62"/>
    <mergeCell ref="B59:E59"/>
    <mergeCell ref="B58:E58"/>
    <mergeCell ref="I26:K33"/>
    <mergeCell ref="I35:K41"/>
    <mergeCell ref="D54:E54"/>
    <mergeCell ref="F55:H55"/>
  </mergeCells>
  <pageMargins left="1.6929133858267718" right="0.70866141732283472" top="1.3779527559055118" bottom="0.74803149606299213" header="0.79025000000000001" footer="0.31496062992125984"/>
  <pageSetup paperSize="8" fitToHeight="0" orientation="portrait" r:id="rId1"/>
  <headerFooter>
    <oddHeader>&amp;CDocent op de maandag H. Mulder:hmulder@aoc-oost.nl
Docent op de donderdag B. Boonk: bboonk@aoc-oost.nl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Basis Jaarplanning klas 1</vt:lpstr>
      <vt:lpstr>Blad1</vt:lpstr>
      <vt:lpstr>'Basis Jaarplanning klas 1'!Afdrukbereik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ter Horst</dc:creator>
  <cp:lastModifiedBy>Hans Mulder</cp:lastModifiedBy>
  <cp:lastPrinted>2017-04-07T08:01:22Z</cp:lastPrinted>
  <dcterms:created xsi:type="dcterms:W3CDTF">2014-05-16T10:10:10Z</dcterms:created>
  <dcterms:modified xsi:type="dcterms:W3CDTF">2017-05-16T09:07:20Z</dcterms:modified>
</cp:coreProperties>
</file>